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k Warner\Desktop\"/>
    </mc:Choice>
  </mc:AlternateContent>
  <bookViews>
    <workbookView xWindow="0" yWindow="0" windowWidth="16860" windowHeight="84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7" i="1" l="1"/>
  <c r="D18" i="1" l="1"/>
</calcChain>
</file>

<file path=xl/sharedStrings.xml><?xml version="1.0" encoding="utf-8"?>
<sst xmlns="http://schemas.openxmlformats.org/spreadsheetml/2006/main" count="119" uniqueCount="76">
  <si>
    <t>2015 Queens Cup</t>
  </si>
  <si>
    <t>Distance</t>
  </si>
  <si>
    <t xml:space="preserve">Race </t>
  </si>
  <si>
    <t>Avg VMG</t>
  </si>
  <si>
    <t>Arete Finish</t>
  </si>
  <si>
    <t>1st boat</t>
  </si>
  <si>
    <t>F-27</t>
  </si>
  <si>
    <t>2015 CYC Mac</t>
  </si>
  <si>
    <t>Caliente</t>
  </si>
  <si>
    <t>2015 BYC Mac</t>
  </si>
  <si>
    <t>F-31</t>
  </si>
  <si>
    <t xml:space="preserve">2016 Mills </t>
  </si>
  <si>
    <t>Newick Native 38</t>
  </si>
  <si>
    <t>2016 BYC Mac</t>
  </si>
  <si>
    <t>Gougeon 35</t>
  </si>
  <si>
    <t>2016 CYC Mac</t>
  </si>
  <si>
    <t>F-25C</t>
  </si>
  <si>
    <t xml:space="preserve">2017 Mills </t>
  </si>
  <si>
    <t>F 28</t>
  </si>
  <si>
    <t>White 44</t>
  </si>
  <si>
    <t>Tri N Catch Me</t>
  </si>
  <si>
    <t>Caliente'</t>
  </si>
  <si>
    <t>Triceratops</t>
  </si>
  <si>
    <t>Alacrity</t>
  </si>
  <si>
    <t>Adagio</t>
  </si>
  <si>
    <t>Panic Button</t>
  </si>
  <si>
    <t>Big Storm</t>
  </si>
  <si>
    <t>Total Distance</t>
  </si>
  <si>
    <t>Total Average VMG</t>
  </si>
  <si>
    <t xml:space="preserve">Ind Race Avg VMG </t>
  </si>
  <si>
    <t>(VMG over total miles raced)</t>
  </si>
  <si>
    <t xml:space="preserve"> VMG</t>
  </si>
  <si>
    <t>1st Avg</t>
  </si>
  <si>
    <t xml:space="preserve">Total </t>
  </si>
  <si>
    <t>Finishers</t>
  </si>
  <si>
    <t>(individal race average)</t>
  </si>
  <si>
    <t xml:space="preserve">Arete' all time </t>
  </si>
  <si>
    <t>Course record</t>
  </si>
  <si>
    <t>Yes</t>
  </si>
  <si>
    <t>No</t>
  </si>
  <si>
    <t>TOT</t>
  </si>
  <si>
    <t>TOD</t>
  </si>
  <si>
    <t>Races sailed:</t>
  </si>
  <si>
    <t>Arete'</t>
  </si>
  <si>
    <t>Tricaratops</t>
  </si>
  <si>
    <t>2017 Tripp Memorial</t>
  </si>
  <si>
    <t>2017 Queens Cup</t>
  </si>
  <si>
    <t>F-33</t>
  </si>
  <si>
    <t>Nelda Ray</t>
  </si>
  <si>
    <t xml:space="preserve">Arete </t>
  </si>
  <si>
    <t>Rating</t>
  </si>
  <si>
    <t xml:space="preserve">Winner </t>
  </si>
  <si>
    <t>to tie</t>
  </si>
  <si>
    <t>1.5027(1)</t>
  </si>
  <si>
    <t xml:space="preserve"> rating </t>
  </si>
  <si>
    <t>Arete</t>
  </si>
  <si>
    <t>(1) with Adagios 2017 rating 1.1304 it would take an Arete rating of 1.4951 to tie.</t>
  </si>
  <si>
    <t>2017 Chicago Mac</t>
  </si>
  <si>
    <t>ORMA 60</t>
  </si>
  <si>
    <t>N0</t>
  </si>
  <si>
    <t>2017 BYC Mac</t>
  </si>
  <si>
    <t>DNF</t>
  </si>
  <si>
    <t>2017 Super Mac</t>
  </si>
  <si>
    <t>na</t>
  </si>
  <si>
    <t>2:01:11:15</t>
  </si>
  <si>
    <t>2017 Trans Superior</t>
  </si>
  <si>
    <t xml:space="preserve">Elapsed </t>
  </si>
  <si>
    <t>Time</t>
  </si>
  <si>
    <t>1:22:48:00</t>
  </si>
  <si>
    <t>LH</t>
  </si>
  <si>
    <t>lh</t>
  </si>
  <si>
    <t>LH/R</t>
  </si>
  <si>
    <t>Also sailed 3 Lake st clair races</t>
  </si>
  <si>
    <t>ARETE</t>
  </si>
  <si>
    <t>Max Speed</t>
  </si>
  <si>
    <t>GREAT LAKES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</si>
</sst>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/>
    <xf numFmtId="21" fontId="0" fillId="0" borderId="0" xfId="0" applyNumberFormat="1"/>
    <xf numFmtId="0" fontId="3" fillId="0" borderId="0" xfId="0" applyFont="1"/>
    <xf numFmtId="21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B3" sqref="B3"/>
    </sheetView>
  </sheetViews>
  <sheetFormatPr defaultRowHeight="14.25" x14ac:dyDescent="0.45"/>
  <cols>
    <col min="1" max="1" width="18.73046875" customWidth="1"/>
    <col min="2" max="2" width="5.1328125" customWidth="1"/>
    <col min="3" max="3" width="9.1328125" style="2"/>
    <col min="4" max="4" width="9.59765625" bestFit="1" customWidth="1"/>
    <col min="5" max="5" width="11.3984375" customWidth="1"/>
    <col min="6" max="6" width="15.59765625" customWidth="1"/>
    <col min="7" max="7" width="13.73046875" style="2" customWidth="1"/>
    <col min="8" max="8" width="7.265625" customWidth="1"/>
    <col min="9" max="9" width="8.59765625" customWidth="1"/>
    <col min="10" max="10" width="5" customWidth="1"/>
    <col min="11" max="11" width="7.1328125" style="2" customWidth="1"/>
    <col min="12" max="12" width="7.265625" customWidth="1"/>
    <col min="13" max="13" width="9" style="6" customWidth="1"/>
    <col min="14" max="14" width="13.73046875" customWidth="1"/>
  </cols>
  <sheetData>
    <row r="1" spans="1:15" s="1" customFormat="1" x14ac:dyDescent="0.45">
      <c r="A1" s="1" t="s">
        <v>73</v>
      </c>
      <c r="C1" s="5"/>
      <c r="G1" s="5"/>
      <c r="K1" s="5"/>
      <c r="M1" s="6" t="s">
        <v>55</v>
      </c>
    </row>
    <row r="2" spans="1:15" s="1" customFormat="1" x14ac:dyDescent="0.45">
      <c r="A2" s="1" t="s">
        <v>75</v>
      </c>
      <c r="C2" s="5" t="s">
        <v>2</v>
      </c>
      <c r="G2" s="5"/>
      <c r="H2" s="1" t="s">
        <v>32</v>
      </c>
      <c r="I2" s="1" t="s">
        <v>33</v>
      </c>
      <c r="K2" s="5" t="s">
        <v>49</v>
      </c>
      <c r="L2" s="1" t="s">
        <v>51</v>
      </c>
      <c r="M2" s="5" t="s">
        <v>54</v>
      </c>
      <c r="N2" s="1" t="s">
        <v>36</v>
      </c>
      <c r="O2" s="1" t="s">
        <v>66</v>
      </c>
    </row>
    <row r="3" spans="1:15" x14ac:dyDescent="0.45">
      <c r="C3" s="5" t="s">
        <v>1</v>
      </c>
      <c r="D3" s="1" t="s">
        <v>3</v>
      </c>
      <c r="E3" s="1" t="s">
        <v>4</v>
      </c>
      <c r="F3" s="1" t="s">
        <v>5</v>
      </c>
      <c r="G3" s="5"/>
      <c r="H3" s="1" t="s">
        <v>31</v>
      </c>
      <c r="I3" t="s">
        <v>34</v>
      </c>
      <c r="K3" s="2" t="s">
        <v>50</v>
      </c>
      <c r="L3" t="s">
        <v>50</v>
      </c>
      <c r="M3" s="5" t="s">
        <v>52</v>
      </c>
      <c r="N3" s="1" t="s">
        <v>37</v>
      </c>
      <c r="O3" s="1" t="s">
        <v>67</v>
      </c>
    </row>
    <row r="4" spans="1:15" x14ac:dyDescent="0.45">
      <c r="A4" t="s">
        <v>0</v>
      </c>
      <c r="B4" t="s">
        <v>69</v>
      </c>
      <c r="C4" s="2">
        <v>76.3</v>
      </c>
      <c r="D4" s="2">
        <v>17.04</v>
      </c>
      <c r="E4" s="2">
        <v>5</v>
      </c>
      <c r="F4" s="2" t="s">
        <v>6</v>
      </c>
      <c r="G4" s="2" t="s">
        <v>20</v>
      </c>
      <c r="H4" s="2">
        <v>9.85</v>
      </c>
      <c r="I4" s="2">
        <v>5</v>
      </c>
      <c r="J4" t="s">
        <v>41</v>
      </c>
      <c r="K4" s="2">
        <v>-222</v>
      </c>
      <c r="L4" s="2">
        <v>48</v>
      </c>
      <c r="M4" s="6">
        <v>-106.51</v>
      </c>
      <c r="N4" s="9" t="s">
        <v>38</v>
      </c>
      <c r="O4" s="10">
        <v>0.18796296296296297</v>
      </c>
    </row>
    <row r="5" spans="1:15" x14ac:dyDescent="0.45">
      <c r="A5" t="s">
        <v>7</v>
      </c>
      <c r="B5" t="s">
        <v>69</v>
      </c>
      <c r="C5" s="2">
        <v>289.39999999999998</v>
      </c>
      <c r="D5" s="2">
        <v>7.99</v>
      </c>
      <c r="E5" s="2">
        <v>10</v>
      </c>
      <c r="F5" s="2" t="s">
        <v>19</v>
      </c>
      <c r="G5" s="2" t="s">
        <v>21</v>
      </c>
      <c r="H5" s="2">
        <v>6.96</v>
      </c>
      <c r="I5" s="2">
        <v>10</v>
      </c>
      <c r="J5" t="s">
        <v>40</v>
      </c>
      <c r="K5" s="2">
        <v>1.5186999999999999</v>
      </c>
      <c r="L5" s="2">
        <v>1.069</v>
      </c>
      <c r="M5" s="6">
        <v>1.2272000000000001</v>
      </c>
      <c r="N5" s="1" t="s">
        <v>39</v>
      </c>
      <c r="O5" s="7">
        <v>1.5069444444444444</v>
      </c>
    </row>
    <row r="6" spans="1:15" x14ac:dyDescent="0.45">
      <c r="A6" t="s">
        <v>9</v>
      </c>
      <c r="B6" t="s">
        <v>69</v>
      </c>
      <c r="C6" s="2">
        <v>259</v>
      </c>
      <c r="D6" s="2">
        <v>11.16</v>
      </c>
      <c r="E6" s="2">
        <v>2</v>
      </c>
      <c r="F6" s="2" t="s">
        <v>10</v>
      </c>
      <c r="G6" s="2" t="s">
        <v>22</v>
      </c>
      <c r="H6" s="2">
        <v>7.8</v>
      </c>
      <c r="I6" s="2">
        <v>7</v>
      </c>
      <c r="J6" t="s">
        <v>40</v>
      </c>
      <c r="K6" s="2">
        <v>1.5186999999999999</v>
      </c>
      <c r="L6" s="2">
        <v>1.048</v>
      </c>
      <c r="M6" s="6">
        <v>1.4982</v>
      </c>
      <c r="N6" s="9" t="s">
        <v>38</v>
      </c>
      <c r="O6" s="10">
        <v>0.96725694444444443</v>
      </c>
    </row>
    <row r="7" spans="1:15" x14ac:dyDescent="0.45">
      <c r="A7" t="s">
        <v>11</v>
      </c>
      <c r="B7" t="s">
        <v>69</v>
      </c>
      <c r="C7" s="2">
        <v>67.8</v>
      </c>
      <c r="D7" s="2">
        <v>8.08</v>
      </c>
      <c r="E7" s="2">
        <v>2</v>
      </c>
      <c r="F7" s="2" t="s">
        <v>12</v>
      </c>
      <c r="G7" s="2" t="s">
        <v>23</v>
      </c>
      <c r="H7" s="2">
        <v>6.86</v>
      </c>
      <c r="I7" s="2">
        <v>2</v>
      </c>
      <c r="J7" t="s">
        <v>41</v>
      </c>
      <c r="K7" s="2">
        <v>-222</v>
      </c>
      <c r="L7" s="2">
        <v>48</v>
      </c>
      <c r="M7" s="6">
        <v>-106</v>
      </c>
      <c r="N7" s="1" t="s">
        <v>39</v>
      </c>
      <c r="O7" s="8">
        <v>0.33700231481481485</v>
      </c>
    </row>
    <row r="8" spans="1:15" x14ac:dyDescent="0.45">
      <c r="A8" t="s">
        <v>13</v>
      </c>
      <c r="B8" t="s">
        <v>69</v>
      </c>
      <c r="C8" s="2">
        <v>259</v>
      </c>
      <c r="D8" s="2">
        <v>11.9</v>
      </c>
      <c r="E8" s="2">
        <v>3</v>
      </c>
      <c r="F8" s="2" t="s">
        <v>14</v>
      </c>
      <c r="G8" s="2" t="s">
        <v>24</v>
      </c>
      <c r="H8" s="2">
        <v>9</v>
      </c>
      <c r="I8" s="2">
        <v>8</v>
      </c>
      <c r="J8" t="s">
        <v>40</v>
      </c>
      <c r="K8" s="2">
        <v>1.5186999999999999</v>
      </c>
      <c r="L8" s="2">
        <v>1.1359999999999999</v>
      </c>
      <c r="M8" s="6" t="s">
        <v>53</v>
      </c>
      <c r="N8" s="9" t="s">
        <v>38</v>
      </c>
      <c r="O8" s="10">
        <v>0.90622685185185192</v>
      </c>
    </row>
    <row r="9" spans="1:15" x14ac:dyDescent="0.45">
      <c r="A9" t="s">
        <v>15</v>
      </c>
      <c r="B9" t="s">
        <v>71</v>
      </c>
      <c r="C9" s="2">
        <v>289.39999999999998</v>
      </c>
      <c r="D9" s="2">
        <v>12.56</v>
      </c>
      <c r="E9" s="2">
        <v>2</v>
      </c>
      <c r="F9" s="2" t="s">
        <v>16</v>
      </c>
      <c r="G9" s="2" t="s">
        <v>25</v>
      </c>
      <c r="H9" s="2">
        <v>9.3699999999999992</v>
      </c>
      <c r="I9" s="2">
        <v>7</v>
      </c>
      <c r="J9" t="s">
        <v>40</v>
      </c>
      <c r="K9" s="2">
        <v>1.5186999999999999</v>
      </c>
      <c r="L9" s="2">
        <v>1.0586</v>
      </c>
      <c r="M9" s="6">
        <v>1.4171</v>
      </c>
      <c r="N9" s="1" t="s">
        <v>39</v>
      </c>
      <c r="O9" s="8">
        <v>0.9591319444444445</v>
      </c>
    </row>
    <row r="10" spans="1:15" x14ac:dyDescent="0.45">
      <c r="A10" t="s">
        <v>17</v>
      </c>
      <c r="B10" t="s">
        <v>69</v>
      </c>
      <c r="C10" s="2">
        <v>67.8</v>
      </c>
      <c r="D10" s="2">
        <v>10.67</v>
      </c>
      <c r="E10" s="2">
        <v>3</v>
      </c>
      <c r="F10" s="2" t="s">
        <v>18</v>
      </c>
      <c r="G10" s="2" t="s">
        <v>26</v>
      </c>
      <c r="H10" s="2">
        <v>6.38</v>
      </c>
      <c r="I10" s="2">
        <v>4</v>
      </c>
      <c r="J10" t="s">
        <v>41</v>
      </c>
      <c r="K10" s="2">
        <v>-240</v>
      </c>
      <c r="L10" s="2">
        <v>33</v>
      </c>
      <c r="M10" s="6">
        <v>-194</v>
      </c>
      <c r="N10" s="9" t="s">
        <v>38</v>
      </c>
      <c r="O10" s="10">
        <v>0.22267361111111109</v>
      </c>
    </row>
    <row r="11" spans="1:15" x14ac:dyDescent="0.45">
      <c r="A11" t="s">
        <v>45</v>
      </c>
      <c r="B11" t="s">
        <v>70</v>
      </c>
      <c r="C11" s="2">
        <v>74</v>
      </c>
      <c r="D11" s="2">
        <v>10.96</v>
      </c>
      <c r="E11" s="2">
        <v>2</v>
      </c>
      <c r="F11" s="2" t="s">
        <v>47</v>
      </c>
      <c r="G11" s="2" t="s">
        <v>48</v>
      </c>
      <c r="H11" s="2">
        <v>8.98</v>
      </c>
      <c r="I11" s="2">
        <v>3</v>
      </c>
      <c r="J11" t="s">
        <v>40</v>
      </c>
      <c r="K11" s="2">
        <v>1.5840000000000001</v>
      </c>
      <c r="L11" s="2">
        <v>1.0744</v>
      </c>
      <c r="M11" s="6">
        <v>1.3289</v>
      </c>
      <c r="N11" s="1" t="s">
        <v>39</v>
      </c>
      <c r="O11" s="8">
        <v>0.28168981481481481</v>
      </c>
    </row>
    <row r="12" spans="1:15" x14ac:dyDescent="0.45">
      <c r="A12" t="s">
        <v>46</v>
      </c>
      <c r="B12" t="s">
        <v>69</v>
      </c>
      <c r="C12" s="2">
        <v>76.3</v>
      </c>
      <c r="D12" s="2">
        <v>14.58</v>
      </c>
      <c r="E12" s="2">
        <v>5</v>
      </c>
      <c r="F12" s="2" t="s">
        <v>47</v>
      </c>
      <c r="G12" s="2" t="s">
        <v>48</v>
      </c>
      <c r="H12" s="2">
        <v>10.199999999999999</v>
      </c>
      <c r="I12" s="2">
        <v>5</v>
      </c>
      <c r="J12" t="s">
        <v>41</v>
      </c>
      <c r="K12" s="2">
        <v>-240</v>
      </c>
      <c r="L12" s="2">
        <v>-45</v>
      </c>
      <c r="M12" s="6">
        <v>-149</v>
      </c>
      <c r="N12" s="1" t="s">
        <v>39</v>
      </c>
      <c r="O12" s="8">
        <v>0.21827546296296296</v>
      </c>
    </row>
    <row r="13" spans="1:15" x14ac:dyDescent="0.45">
      <c r="A13" t="s">
        <v>57</v>
      </c>
      <c r="B13" t="s">
        <v>71</v>
      </c>
      <c r="C13" s="2">
        <v>289.39999999999998</v>
      </c>
      <c r="D13" s="2">
        <v>12.03</v>
      </c>
      <c r="E13" s="2">
        <v>1</v>
      </c>
      <c r="F13" s="2" t="s">
        <v>58</v>
      </c>
      <c r="G13" s="2" t="s">
        <v>43</v>
      </c>
      <c r="H13" s="2">
        <v>12.03</v>
      </c>
      <c r="I13" s="2">
        <v>3</v>
      </c>
      <c r="J13" t="s">
        <v>40</v>
      </c>
      <c r="K13" s="2">
        <v>1.5512999999999999</v>
      </c>
      <c r="L13" s="2">
        <v>1.5512999999999999</v>
      </c>
      <c r="M13" s="6" t="s">
        <v>63</v>
      </c>
      <c r="N13" s="1" t="s">
        <v>59</v>
      </c>
      <c r="O13" s="7">
        <v>1.0018865740740741</v>
      </c>
    </row>
    <row r="14" spans="1:15" x14ac:dyDescent="0.45">
      <c r="A14" t="s">
        <v>62</v>
      </c>
      <c r="B14" t="s">
        <v>69</v>
      </c>
      <c r="C14" s="2">
        <v>514.4</v>
      </c>
      <c r="D14" s="2">
        <v>10.45</v>
      </c>
      <c r="E14" s="2">
        <v>1</v>
      </c>
      <c r="F14" s="2" t="s">
        <v>58</v>
      </c>
      <c r="G14" s="2" t="s">
        <v>43</v>
      </c>
      <c r="H14" s="2">
        <v>10.45</v>
      </c>
      <c r="I14" s="2">
        <v>1</v>
      </c>
      <c r="J14" t="s">
        <v>40</v>
      </c>
      <c r="K14" s="2">
        <v>1.5512999999999999</v>
      </c>
      <c r="L14" s="2">
        <v>1.5512999999999999</v>
      </c>
      <c r="M14" s="6" t="s">
        <v>63</v>
      </c>
      <c r="N14" s="9" t="s">
        <v>38</v>
      </c>
      <c r="O14" s="11" t="s">
        <v>64</v>
      </c>
    </row>
    <row r="15" spans="1:15" x14ac:dyDescent="0.45">
      <c r="A15" t="s">
        <v>60</v>
      </c>
      <c r="D15" s="2" t="s">
        <v>61</v>
      </c>
      <c r="E15" s="2"/>
      <c r="L15" s="2"/>
      <c r="N15" s="1"/>
    </row>
    <row r="16" spans="1:15" x14ac:dyDescent="0.45">
      <c r="A16" t="s">
        <v>65</v>
      </c>
      <c r="B16" t="s">
        <v>70</v>
      </c>
      <c r="C16" s="2">
        <v>314</v>
      </c>
      <c r="D16" s="2">
        <v>6.7</v>
      </c>
      <c r="E16" s="2">
        <v>1</v>
      </c>
      <c r="F16" s="2" t="s">
        <v>58</v>
      </c>
      <c r="G16" s="2" t="s">
        <v>43</v>
      </c>
      <c r="H16" s="2">
        <v>6.7</v>
      </c>
      <c r="I16" s="2">
        <v>1</v>
      </c>
      <c r="J16" t="s">
        <v>40</v>
      </c>
      <c r="K16" s="2">
        <v>1.5512999999999999</v>
      </c>
      <c r="L16" s="2">
        <v>1.5512999999999999</v>
      </c>
      <c r="M16" s="6" t="s">
        <v>63</v>
      </c>
      <c r="N16" s="1" t="s">
        <v>39</v>
      </c>
      <c r="O16" s="6" t="s">
        <v>68</v>
      </c>
    </row>
    <row r="17" spans="1:8" x14ac:dyDescent="0.45">
      <c r="A17" t="s">
        <v>27</v>
      </c>
      <c r="C17" s="2">
        <f>SUM(C4:C16)</f>
        <v>2576.8000000000002</v>
      </c>
      <c r="D17" s="2"/>
      <c r="E17" s="2"/>
      <c r="F17" s="2"/>
      <c r="H17" s="2"/>
    </row>
    <row r="18" spans="1:8" x14ac:dyDescent="0.45">
      <c r="A18" t="s">
        <v>29</v>
      </c>
      <c r="D18" s="3">
        <f>SUM(D4:D12)/9</f>
        <v>11.659999999999998</v>
      </c>
      <c r="E18" s="4" t="s">
        <v>35</v>
      </c>
      <c r="F18" s="2"/>
      <c r="H18" s="2"/>
    </row>
    <row r="19" spans="1:8" x14ac:dyDescent="0.45">
      <c r="A19" t="s">
        <v>28</v>
      </c>
      <c r="D19" s="2">
        <v>10.77</v>
      </c>
      <c r="E19" s="4" t="s">
        <v>30</v>
      </c>
      <c r="F19" s="2"/>
      <c r="H19" s="2"/>
    </row>
    <row r="20" spans="1:8" x14ac:dyDescent="0.45">
      <c r="A20" t="s">
        <v>74</v>
      </c>
      <c r="D20" s="2">
        <v>35.4</v>
      </c>
      <c r="E20" s="2"/>
      <c r="F20" s="2"/>
      <c r="H20" s="2"/>
    </row>
    <row r="21" spans="1:8" x14ac:dyDescent="0.45">
      <c r="D21" s="2"/>
      <c r="E21" s="2"/>
      <c r="F21" s="2"/>
      <c r="H21" s="2"/>
    </row>
    <row r="22" spans="1:8" x14ac:dyDescent="0.45">
      <c r="A22" t="s">
        <v>42</v>
      </c>
      <c r="D22" s="2"/>
      <c r="E22" s="2"/>
      <c r="F22" s="2"/>
      <c r="H22" s="2"/>
    </row>
    <row r="23" spans="1:8" x14ac:dyDescent="0.45">
      <c r="A23" t="s">
        <v>43</v>
      </c>
      <c r="B23">
        <v>13</v>
      </c>
      <c r="C23" s="4" t="s">
        <v>72</v>
      </c>
      <c r="D23" s="2"/>
      <c r="E23" s="2"/>
      <c r="F23" s="2"/>
      <c r="H23" s="2"/>
    </row>
    <row r="24" spans="1:8" x14ac:dyDescent="0.45">
      <c r="A24" t="s">
        <v>8</v>
      </c>
      <c r="B24">
        <v>5</v>
      </c>
      <c r="D24" s="2"/>
      <c r="E24" s="2"/>
      <c r="F24" s="2"/>
      <c r="H24" s="2"/>
    </row>
    <row r="25" spans="1:8" x14ac:dyDescent="0.45">
      <c r="A25" t="s">
        <v>24</v>
      </c>
      <c r="B25">
        <v>3</v>
      </c>
      <c r="D25" s="2"/>
      <c r="E25" s="2"/>
      <c r="F25" s="2"/>
      <c r="H25" s="2"/>
    </row>
    <row r="26" spans="1:8" x14ac:dyDescent="0.45">
      <c r="A26" t="s">
        <v>25</v>
      </c>
      <c r="B26">
        <v>2</v>
      </c>
      <c r="D26" s="2"/>
      <c r="E26" s="2"/>
      <c r="F26" s="2"/>
      <c r="H26" s="2"/>
    </row>
    <row r="27" spans="1:8" x14ac:dyDescent="0.45">
      <c r="A27" t="s">
        <v>20</v>
      </c>
      <c r="B27">
        <v>2</v>
      </c>
      <c r="D27" s="2"/>
      <c r="E27" s="2"/>
      <c r="F27" s="2"/>
      <c r="H27" s="2"/>
    </row>
    <row r="28" spans="1:8" x14ac:dyDescent="0.45">
      <c r="A28" t="s">
        <v>23</v>
      </c>
      <c r="B28">
        <v>2</v>
      </c>
    </row>
    <row r="29" spans="1:8" x14ac:dyDescent="0.45">
      <c r="A29" t="s">
        <v>44</v>
      </c>
      <c r="B29">
        <v>2</v>
      </c>
    </row>
    <row r="30" spans="1:8" x14ac:dyDescent="0.45">
      <c r="A30" t="s">
        <v>26</v>
      </c>
      <c r="B30">
        <v>2</v>
      </c>
    </row>
    <row r="32" spans="1:8" x14ac:dyDescent="0.45">
      <c r="A32" t="s">
        <v>56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Stifel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Stifel</dc:creator>
  <cp:lastModifiedBy>Rick Warner</cp:lastModifiedBy>
  <cp:lastPrinted>2017-07-05T16:38:58Z</cp:lastPrinted>
  <dcterms:created xsi:type="dcterms:W3CDTF">2017-06-20T22:02:20Z</dcterms:created>
  <dcterms:modified xsi:type="dcterms:W3CDTF">2019-09-20T22:37:11Z</dcterms:modified>
</cp:coreProperties>
</file>